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9440" windowHeight="15600" tabRatio="794"/>
  </bookViews>
  <sheets>
    <sheet name="Begroting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I25" i="1"/>
  <c r="I94" i="1"/>
  <c r="I15" i="1"/>
  <c r="I29" i="1"/>
  <c r="I7" i="1"/>
  <c r="C105" i="1"/>
  <c r="B105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105" i="1"/>
  <c r="C51" i="1"/>
  <c r="B51" i="1"/>
  <c r="B35" i="1"/>
  <c r="B107" i="1"/>
  <c r="C35" i="1"/>
  <c r="C107" i="1"/>
  <c r="D34" i="1"/>
  <c r="D30" i="1"/>
  <c r="D29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D5" i="1"/>
  <c r="B108" i="1"/>
  <c r="D35" i="1"/>
  <c r="H51" i="1"/>
  <c r="G51" i="1"/>
  <c r="I86" i="1"/>
  <c r="I77" i="1"/>
  <c r="I78" i="1"/>
  <c r="I79" i="1"/>
  <c r="I80" i="1"/>
  <c r="I81" i="1"/>
  <c r="I82" i="1"/>
  <c r="I83" i="1"/>
  <c r="I84" i="1"/>
  <c r="I85" i="1"/>
  <c r="I87" i="1"/>
  <c r="I88" i="1"/>
  <c r="I89" i="1"/>
  <c r="I90" i="1"/>
  <c r="I91" i="1"/>
  <c r="I92" i="1"/>
  <c r="I93" i="1"/>
  <c r="I95" i="1"/>
  <c r="I105" i="1"/>
  <c r="G105" i="1"/>
  <c r="H105" i="1"/>
  <c r="I6" i="1"/>
  <c r="I9" i="1"/>
  <c r="I10" i="1"/>
  <c r="I11" i="1"/>
  <c r="I12" i="1"/>
  <c r="I13" i="1"/>
  <c r="I14" i="1"/>
  <c r="I17" i="1"/>
  <c r="I18" i="1"/>
  <c r="I19" i="1"/>
  <c r="I20" i="1"/>
  <c r="I21" i="1"/>
  <c r="I22" i="1"/>
  <c r="I23" i="1"/>
  <c r="I24" i="1"/>
  <c r="I26" i="1"/>
  <c r="I30" i="1"/>
  <c r="I5" i="1"/>
  <c r="H35" i="1"/>
  <c r="I34" i="1"/>
  <c r="G35" i="1"/>
  <c r="G107" i="1"/>
  <c r="I8" i="1"/>
  <c r="I35" i="1"/>
  <c r="H107" i="1"/>
  <c r="G108" i="1"/>
</calcChain>
</file>

<file path=xl/sharedStrings.xml><?xml version="1.0" encoding="utf-8"?>
<sst xmlns="http://schemas.openxmlformats.org/spreadsheetml/2006/main" count="133" uniqueCount="63">
  <si>
    <t>Diemensies</t>
  </si>
  <si>
    <t>Instellingen- en bedrijvendagcommissie</t>
  </si>
  <si>
    <t>Integration committee</t>
  </si>
  <si>
    <t>Career committee</t>
  </si>
  <si>
    <t>Diescommittee</t>
  </si>
  <si>
    <t>First year committee</t>
  </si>
  <si>
    <t>Introduction committee</t>
  </si>
  <si>
    <t>Lecture committee</t>
  </si>
  <si>
    <t>Master community: Brain &amp; Behaviour psychology</t>
  </si>
  <si>
    <t>Master community: Social psychology</t>
  </si>
  <si>
    <t>Social committee</t>
  </si>
  <si>
    <t>Student Exchange committee</t>
  </si>
  <si>
    <t>Study committee</t>
  </si>
  <si>
    <t>Workshop/in-house committee</t>
  </si>
  <si>
    <t>Zwemfest committee</t>
  </si>
  <si>
    <t>Eventcommittee</t>
  </si>
  <si>
    <t>Conference of Social and IO Psychology</t>
  </si>
  <si>
    <t>Master community: Industrial and Organizational psychology</t>
  </si>
  <si>
    <t>Master community: Clinical, Developmental &amp; Forensic psychology</t>
  </si>
  <si>
    <t>Yearbook committee</t>
  </si>
  <si>
    <t>Concept budget 2017-2018</t>
  </si>
  <si>
    <t>DESCRIPTION</t>
  </si>
  <si>
    <t>SUBTOTAL</t>
  </si>
  <si>
    <t>TOTAL</t>
  </si>
  <si>
    <t>Result</t>
  </si>
  <si>
    <t>GENERAL</t>
  </si>
  <si>
    <t>Reservation committees general</t>
  </si>
  <si>
    <t>Reservation ideafund</t>
  </si>
  <si>
    <t>Reservation 8th Lustrum</t>
  </si>
  <si>
    <t>Reservation CoBSS</t>
  </si>
  <si>
    <t>RESERVATIONS</t>
  </si>
  <si>
    <t>Contribution New</t>
  </si>
  <si>
    <t>Contribution Old</t>
  </si>
  <si>
    <t>Bankcosts- and interest</t>
  </si>
  <si>
    <t>Notary</t>
  </si>
  <si>
    <t xml:space="preserve">Insurance </t>
  </si>
  <si>
    <t xml:space="preserve">Office supplies </t>
  </si>
  <si>
    <t>Copying costs</t>
  </si>
  <si>
    <t xml:space="preserve">Representation </t>
  </si>
  <si>
    <t>Collaborations</t>
  </si>
  <si>
    <t>Monthly drinks</t>
  </si>
  <si>
    <t>Promotion</t>
  </si>
  <si>
    <t xml:space="preserve">Website </t>
  </si>
  <si>
    <t>Active member activities</t>
  </si>
  <si>
    <t>General members meetings</t>
  </si>
  <si>
    <t>Provision booksales</t>
  </si>
  <si>
    <t xml:space="preserve">Subsidy faculty GMW </t>
  </si>
  <si>
    <t xml:space="preserve">Acquisition (association wide) </t>
  </si>
  <si>
    <t>Subsidy department of Psychology</t>
  </si>
  <si>
    <t xml:space="preserve">VIP clothing </t>
  </si>
  <si>
    <t>Income</t>
  </si>
  <si>
    <t xml:space="preserve">Expenses </t>
  </si>
  <si>
    <t>Balance</t>
  </si>
  <si>
    <t>Expenses</t>
  </si>
  <si>
    <t xml:space="preserve">Income </t>
  </si>
  <si>
    <t>Solicitor (Juridisch adviseur)</t>
  </si>
  <si>
    <t xml:space="preserve">Reimbursement activities board </t>
  </si>
  <si>
    <t>Provision book sales</t>
  </si>
  <si>
    <t>COMMITTEE ACTIVITIES</t>
  </si>
  <si>
    <t>Accountany/financial costs</t>
  </si>
  <si>
    <t>Compensation Education Committee</t>
  </si>
  <si>
    <t>Final budget 2017-2018</t>
  </si>
  <si>
    <t>Unexpected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</si>
</sst>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* #,##0.00_-;\-&quot;€&quot;* #,##0.00_-;_-&quot;€&quot;* &quot;-&quot;??_-;_-@_-"/>
    <numFmt numFmtId="165" formatCode="&quot;€&quot;\ #,##0.00"/>
    <numFmt numFmtId="166" formatCode="_-[$€-2]\ * #,##0.00_-;\-[$€-2]\ * #,##0.00_-;_-[$€-2]\ * &quot;-&quot;??_-;_-@_-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0006"/>
      <name val="Arial"/>
      <family val="2"/>
    </font>
    <font>
      <sz val="11"/>
      <color rgb="FF0061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</cellStyleXfs>
  <cellXfs count="18">
    <xf numFmtId="0" fontId="0" fillId="0" borderId="0" xfId="0"/>
    <xf numFmtId="0" fontId="6" fillId="0" borderId="0" xfId="0" applyFont="1" applyBorder="1"/>
    <xf numFmtId="165" fontId="1" fillId="0" borderId="0" xfId="0" applyNumberFormat="1" applyFont="1" applyBorder="1"/>
    <xf numFmtId="165" fontId="2" fillId="0" borderId="0" xfId="0" applyNumberFormat="1" applyFont="1" applyBorder="1"/>
    <xf numFmtId="165" fontId="5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166" fontId="6" fillId="0" borderId="0" xfId="0" applyNumberFormat="1" applyFont="1" applyBorder="1"/>
    <xf numFmtId="166" fontId="8" fillId="0" borderId="0" xfId="0" applyNumberFormat="1" applyFont="1" applyBorder="1"/>
    <xf numFmtId="0" fontId="7" fillId="0" borderId="0" xfId="0" applyFont="1" applyBorder="1"/>
    <xf numFmtId="166" fontId="6" fillId="0" borderId="0" xfId="0" applyNumberFormat="1" applyFont="1" applyFill="1" applyBorder="1"/>
    <xf numFmtId="165" fontId="6" fillId="0" borderId="0" xfId="0" applyNumberFormat="1" applyFont="1" applyBorder="1"/>
    <xf numFmtId="166" fontId="5" fillId="0" borderId="0" xfId="0" applyNumberFormat="1" applyFont="1" applyBorder="1"/>
    <xf numFmtId="166" fontId="1" fillId="0" borderId="0" xfId="0" applyNumberFormat="1" applyFont="1" applyBorder="1"/>
    <xf numFmtId="166" fontId="13" fillId="2" borderId="0" xfId="2" applyNumberFormat="1" applyFont="1" applyBorder="1"/>
    <xf numFmtId="166" fontId="12" fillId="3" borderId="0" xfId="3" applyNumberFormat="1" applyFont="1" applyBorder="1"/>
    <xf numFmtId="164" fontId="12" fillId="3" borderId="0" xfId="3" applyNumberFormat="1" applyFont="1" applyBorder="1"/>
  </cellXfs>
  <cellStyles count="4">
    <cellStyle name="Goed" xfId="2" builtinId="26"/>
    <cellStyle name="Ongeldig" xfId="3" builtinId="27"/>
    <cellStyle name="Standaard" xfId="0" builtinId="0"/>
    <cellStyle name="Standaard 2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zoomScale="90" zoomScaleNormal="90" zoomScalePageLayoutView="120" workbookViewId="0">
      <selection activeCell="I25" sqref="I25"/>
    </sheetView>
  </sheetViews>
  <sheetFormatPr defaultColWidth="8.85546875" defaultRowHeight="14.25" x14ac:dyDescent="0.2"/>
  <cols>
    <col min="1" max="1" width="55.140625" style="1" bestFit="1" customWidth="1"/>
    <col min="2" max="2" width="13.140625" style="1" bestFit="1" customWidth="1"/>
    <col min="3" max="3" width="12.7109375" style="1" customWidth="1"/>
    <col min="4" max="4" width="13.42578125" style="1" bestFit="1" customWidth="1"/>
    <col min="5" max="5" width="1.140625" style="1" customWidth="1"/>
    <col min="6" max="6" width="55.140625" style="5" bestFit="1" customWidth="1"/>
    <col min="7" max="8" width="13.140625" style="2" bestFit="1" customWidth="1"/>
    <col min="9" max="9" width="13.42578125" style="8" bestFit="1" customWidth="1"/>
    <col min="10" max="10" width="8.85546875" style="1"/>
    <col min="11" max="11" width="9.7109375" style="1" bestFit="1" customWidth="1"/>
    <col min="12" max="12" width="10.85546875" style="1" bestFit="1" customWidth="1"/>
    <col min="13" max="13" width="11" style="1" bestFit="1" customWidth="1"/>
    <col min="14" max="16384" width="8.85546875" style="1"/>
  </cols>
  <sheetData>
    <row r="1" spans="1:9" x14ac:dyDescent="0.2">
      <c r="A1" s="5" t="s">
        <v>20</v>
      </c>
      <c r="B1" s="2"/>
      <c r="C1" s="2"/>
      <c r="D1" s="8"/>
      <c r="F1" s="5" t="s">
        <v>61</v>
      </c>
    </row>
    <row r="2" spans="1:9" ht="15" x14ac:dyDescent="0.25">
      <c r="A2" s="6" t="s">
        <v>21</v>
      </c>
      <c r="B2" s="3" t="s">
        <v>50</v>
      </c>
      <c r="C2" s="3" t="s">
        <v>51</v>
      </c>
      <c r="D2" s="9" t="s">
        <v>52</v>
      </c>
      <c r="F2" s="6" t="s">
        <v>21</v>
      </c>
      <c r="G2" s="3" t="s">
        <v>50</v>
      </c>
      <c r="H2" s="3" t="s">
        <v>53</v>
      </c>
      <c r="I2" s="9" t="s">
        <v>52</v>
      </c>
    </row>
    <row r="3" spans="1:9" x14ac:dyDescent="0.2">
      <c r="A3" s="5"/>
      <c r="B3" s="2"/>
      <c r="C3" s="2"/>
      <c r="D3" s="8"/>
    </row>
    <row r="4" spans="1:9" ht="15" x14ac:dyDescent="0.25">
      <c r="A4" s="7" t="s">
        <v>25</v>
      </c>
      <c r="B4" s="2"/>
      <c r="C4" s="2"/>
      <c r="D4" s="8"/>
      <c r="F4" s="7" t="s">
        <v>25</v>
      </c>
    </row>
    <row r="5" spans="1:9" x14ac:dyDescent="0.2">
      <c r="A5" s="5" t="s">
        <v>48</v>
      </c>
      <c r="B5" s="2">
        <v>4500</v>
      </c>
      <c r="C5" s="2">
        <v>0</v>
      </c>
      <c r="D5" s="15">
        <f>B5-C5</f>
        <v>4500</v>
      </c>
      <c r="F5" s="5" t="s">
        <v>48</v>
      </c>
      <c r="G5" s="2">
        <v>4500</v>
      </c>
      <c r="H5" s="2">
        <v>0</v>
      </c>
      <c r="I5" s="15">
        <f>G5-H5</f>
        <v>4500</v>
      </c>
    </row>
    <row r="6" spans="1:9" x14ac:dyDescent="0.2">
      <c r="A6" s="5" t="s">
        <v>46</v>
      </c>
      <c r="B6" s="2">
        <v>1250</v>
      </c>
      <c r="C6" s="2">
        <v>0</v>
      </c>
      <c r="D6" s="15">
        <f t="shared" ref="D6:D24" si="0">B6-C6</f>
        <v>1250</v>
      </c>
      <c r="F6" s="5" t="s">
        <v>46</v>
      </c>
      <c r="G6" s="2">
        <v>1250</v>
      </c>
      <c r="H6" s="2">
        <v>0</v>
      </c>
      <c r="I6" s="15">
        <f t="shared" ref="I6:I30" si="1">G6-H6</f>
        <v>1250</v>
      </c>
    </row>
    <row r="7" spans="1:9" x14ac:dyDescent="0.2">
      <c r="A7" s="5"/>
      <c r="B7" s="2"/>
      <c r="C7" s="2"/>
      <c r="D7" s="15"/>
      <c r="F7" s="5" t="s">
        <v>60</v>
      </c>
      <c r="G7" s="2">
        <v>221</v>
      </c>
      <c r="H7" s="2">
        <v>0</v>
      </c>
      <c r="I7" s="15">
        <f>G7-H7</f>
        <v>221</v>
      </c>
    </row>
    <row r="8" spans="1:9" x14ac:dyDescent="0.2">
      <c r="A8" s="1" t="s">
        <v>31</v>
      </c>
      <c r="B8" s="2">
        <v>9750</v>
      </c>
      <c r="C8" s="2">
        <v>0</v>
      </c>
      <c r="D8" s="15">
        <f t="shared" si="0"/>
        <v>9750</v>
      </c>
      <c r="F8" s="5" t="s">
        <v>31</v>
      </c>
      <c r="G8" s="2">
        <v>9000</v>
      </c>
      <c r="H8" s="2">
        <v>0</v>
      </c>
      <c r="I8" s="15">
        <f t="shared" si="1"/>
        <v>9000</v>
      </c>
    </row>
    <row r="9" spans="1:9" x14ac:dyDescent="0.2">
      <c r="A9" s="1" t="s">
        <v>32</v>
      </c>
      <c r="B9" s="2">
        <v>6000</v>
      </c>
      <c r="C9" s="2">
        <v>0</v>
      </c>
      <c r="D9" s="15">
        <f t="shared" si="0"/>
        <v>6000</v>
      </c>
      <c r="F9" s="1" t="s">
        <v>32</v>
      </c>
      <c r="G9" s="2">
        <v>6000</v>
      </c>
      <c r="H9" s="2">
        <v>0</v>
      </c>
      <c r="I9" s="15">
        <f t="shared" si="1"/>
        <v>6000</v>
      </c>
    </row>
    <row r="10" spans="1:9" x14ac:dyDescent="0.2">
      <c r="A10" s="5" t="s">
        <v>33</v>
      </c>
      <c r="B10" s="2">
        <v>800</v>
      </c>
      <c r="C10" s="2">
        <v>1250</v>
      </c>
      <c r="D10" s="16">
        <f t="shared" si="0"/>
        <v>-450</v>
      </c>
      <c r="F10" s="5" t="s">
        <v>33</v>
      </c>
      <c r="G10" s="2">
        <v>800</v>
      </c>
      <c r="H10" s="2">
        <v>1250</v>
      </c>
      <c r="I10" s="16">
        <f t="shared" si="1"/>
        <v>-450</v>
      </c>
    </row>
    <row r="11" spans="1:9" x14ac:dyDescent="0.2">
      <c r="A11" s="5" t="s">
        <v>59</v>
      </c>
      <c r="B11" s="2">
        <v>0</v>
      </c>
      <c r="C11" s="2">
        <v>3400</v>
      </c>
      <c r="D11" s="16">
        <f t="shared" si="0"/>
        <v>-3400</v>
      </c>
      <c r="F11" s="5" t="s">
        <v>59</v>
      </c>
      <c r="G11" s="2">
        <v>0</v>
      </c>
      <c r="H11" s="2">
        <v>3400</v>
      </c>
      <c r="I11" s="16">
        <f t="shared" si="1"/>
        <v>-3400</v>
      </c>
    </row>
    <row r="12" spans="1:9" x14ac:dyDescent="0.2">
      <c r="A12" s="5" t="s">
        <v>55</v>
      </c>
      <c r="B12" s="2">
        <v>0</v>
      </c>
      <c r="C12" s="2">
        <v>200</v>
      </c>
      <c r="D12" s="16">
        <f t="shared" si="0"/>
        <v>-200</v>
      </c>
      <c r="F12" s="5" t="s">
        <v>55</v>
      </c>
      <c r="G12" s="2">
        <v>0</v>
      </c>
      <c r="H12" s="2">
        <v>200</v>
      </c>
      <c r="I12" s="16">
        <f t="shared" si="1"/>
        <v>-200</v>
      </c>
    </row>
    <row r="13" spans="1:9" x14ac:dyDescent="0.2">
      <c r="A13" s="5" t="s">
        <v>35</v>
      </c>
      <c r="B13" s="2">
        <v>884.12</v>
      </c>
      <c r="C13" s="2">
        <v>1184.1199999999999</v>
      </c>
      <c r="D13" s="16">
        <f t="shared" si="0"/>
        <v>-299.99999999999989</v>
      </c>
      <c r="F13" s="5" t="s">
        <v>35</v>
      </c>
      <c r="G13" s="2">
        <v>884.12</v>
      </c>
      <c r="H13" s="2">
        <v>1184.1199999999999</v>
      </c>
      <c r="I13" s="16">
        <f t="shared" si="1"/>
        <v>-299.99999999999989</v>
      </c>
    </row>
    <row r="14" spans="1:9" x14ac:dyDescent="0.2">
      <c r="A14" s="1" t="s">
        <v>34</v>
      </c>
      <c r="B14" s="2">
        <v>0</v>
      </c>
      <c r="C14" s="2">
        <v>0</v>
      </c>
      <c r="D14" s="15">
        <f t="shared" si="0"/>
        <v>0</v>
      </c>
      <c r="F14" s="1" t="s">
        <v>34</v>
      </c>
      <c r="G14" s="2">
        <v>0</v>
      </c>
      <c r="H14" s="2">
        <v>0</v>
      </c>
      <c r="I14" s="15">
        <f t="shared" si="1"/>
        <v>0</v>
      </c>
    </row>
    <row r="15" spans="1:9" x14ac:dyDescent="0.2">
      <c r="A15" s="5" t="s">
        <v>36</v>
      </c>
      <c r="B15" s="2">
        <v>0</v>
      </c>
      <c r="C15" s="2">
        <v>1100</v>
      </c>
      <c r="D15" s="16">
        <f t="shared" si="0"/>
        <v>-1100</v>
      </c>
      <c r="F15" s="5" t="s">
        <v>36</v>
      </c>
      <c r="G15" s="2">
        <v>0</v>
      </c>
      <c r="H15" s="2">
        <v>1300</v>
      </c>
      <c r="I15" s="16">
        <f>G15-H15</f>
        <v>-1300</v>
      </c>
    </row>
    <row r="16" spans="1:9" x14ac:dyDescent="0.2">
      <c r="A16" s="5" t="s">
        <v>37</v>
      </c>
      <c r="B16" s="2">
        <v>0</v>
      </c>
      <c r="C16" s="2">
        <v>3500</v>
      </c>
      <c r="D16" s="16">
        <f t="shared" si="0"/>
        <v>-3500</v>
      </c>
      <c r="F16" s="5" t="s">
        <v>37</v>
      </c>
      <c r="G16" s="2">
        <v>0</v>
      </c>
      <c r="H16" s="2">
        <v>3300</v>
      </c>
      <c r="I16" s="16">
        <f>G16-H16</f>
        <v>-3300</v>
      </c>
    </row>
    <row r="17" spans="1:9" x14ac:dyDescent="0.2">
      <c r="A17" s="5" t="s">
        <v>38</v>
      </c>
      <c r="B17" s="2">
        <v>0</v>
      </c>
      <c r="C17" s="2">
        <v>2940</v>
      </c>
      <c r="D17" s="16">
        <f t="shared" si="0"/>
        <v>-2940</v>
      </c>
      <c r="F17" s="5" t="s">
        <v>38</v>
      </c>
      <c r="G17" s="2">
        <v>0</v>
      </c>
      <c r="H17" s="2">
        <v>2500</v>
      </c>
      <c r="I17" s="16">
        <f t="shared" si="1"/>
        <v>-2500</v>
      </c>
    </row>
    <row r="18" spans="1:9" x14ac:dyDescent="0.2">
      <c r="A18" s="5" t="s">
        <v>39</v>
      </c>
      <c r="B18" s="2">
        <v>0</v>
      </c>
      <c r="C18" s="2">
        <v>670</v>
      </c>
      <c r="D18" s="16">
        <f t="shared" si="0"/>
        <v>-670</v>
      </c>
      <c r="F18" s="5" t="s">
        <v>39</v>
      </c>
      <c r="G18" s="2">
        <v>0</v>
      </c>
      <c r="H18" s="2">
        <v>700</v>
      </c>
      <c r="I18" s="16">
        <f t="shared" si="1"/>
        <v>-700</v>
      </c>
    </row>
    <row r="19" spans="1:9" x14ac:dyDescent="0.2">
      <c r="A19" s="5" t="s">
        <v>40</v>
      </c>
      <c r="B19" s="2">
        <v>0</v>
      </c>
      <c r="C19" s="2">
        <v>445</v>
      </c>
      <c r="D19" s="16">
        <f t="shared" si="0"/>
        <v>-445</v>
      </c>
      <c r="F19" s="5" t="s">
        <v>40</v>
      </c>
      <c r="G19" s="2">
        <v>0</v>
      </c>
      <c r="H19" s="2">
        <v>445</v>
      </c>
      <c r="I19" s="16">
        <f t="shared" si="1"/>
        <v>-445</v>
      </c>
    </row>
    <row r="20" spans="1:9" x14ac:dyDescent="0.2">
      <c r="A20" s="5" t="s">
        <v>41</v>
      </c>
      <c r="B20" s="2">
        <v>0</v>
      </c>
      <c r="C20" s="2">
        <v>250</v>
      </c>
      <c r="D20" s="16">
        <f t="shared" si="0"/>
        <v>-250</v>
      </c>
      <c r="F20" s="5" t="s">
        <v>41</v>
      </c>
      <c r="G20" s="2">
        <v>0</v>
      </c>
      <c r="H20" s="2">
        <v>250</v>
      </c>
      <c r="I20" s="16">
        <f t="shared" si="1"/>
        <v>-250</v>
      </c>
    </row>
    <row r="21" spans="1:9" x14ac:dyDescent="0.2">
      <c r="A21" s="5" t="s">
        <v>42</v>
      </c>
      <c r="B21" s="2">
        <v>0</v>
      </c>
      <c r="C21" s="2">
        <v>1450</v>
      </c>
      <c r="D21" s="16">
        <f t="shared" si="0"/>
        <v>-1450</v>
      </c>
      <c r="F21" s="5" t="s">
        <v>42</v>
      </c>
      <c r="G21" s="2">
        <v>0</v>
      </c>
      <c r="H21" s="2">
        <v>1450</v>
      </c>
      <c r="I21" s="16">
        <f t="shared" si="1"/>
        <v>-1450</v>
      </c>
    </row>
    <row r="22" spans="1:9" x14ac:dyDescent="0.2">
      <c r="A22" s="1" t="s">
        <v>43</v>
      </c>
      <c r="B22" s="2">
        <v>3750</v>
      </c>
      <c r="C22" s="2">
        <v>6500</v>
      </c>
      <c r="D22" s="16">
        <f t="shared" si="0"/>
        <v>-2750</v>
      </c>
      <c r="F22" s="5" t="s">
        <v>43</v>
      </c>
      <c r="G22" s="2">
        <v>3750</v>
      </c>
      <c r="H22" s="2">
        <v>6700</v>
      </c>
      <c r="I22" s="16">
        <f t="shared" si="1"/>
        <v>-2950</v>
      </c>
    </row>
    <row r="23" spans="1:9" ht="15" customHeight="1" x14ac:dyDescent="0.2">
      <c r="A23" s="5" t="s">
        <v>0</v>
      </c>
      <c r="B23" s="2">
        <v>0</v>
      </c>
      <c r="C23" s="2">
        <v>756</v>
      </c>
      <c r="D23" s="16">
        <f t="shared" si="0"/>
        <v>-756</v>
      </c>
      <c r="F23" s="5" t="s">
        <v>0</v>
      </c>
      <c r="G23" s="2">
        <v>0</v>
      </c>
      <c r="H23" s="2">
        <v>756</v>
      </c>
      <c r="I23" s="16">
        <f t="shared" si="1"/>
        <v>-756</v>
      </c>
    </row>
    <row r="24" spans="1:9" x14ac:dyDescent="0.2">
      <c r="A24" s="5" t="s">
        <v>44</v>
      </c>
      <c r="B24" s="2">
        <v>0</v>
      </c>
      <c r="C24" s="2">
        <v>855</v>
      </c>
      <c r="D24" s="16">
        <f t="shared" si="0"/>
        <v>-855</v>
      </c>
      <c r="F24" s="5" t="s">
        <v>44</v>
      </c>
      <c r="G24" s="2">
        <v>0</v>
      </c>
      <c r="H24" s="2">
        <v>855</v>
      </c>
      <c r="I24" s="16">
        <f t="shared" si="1"/>
        <v>-855</v>
      </c>
    </row>
    <row r="25" spans="1:9" x14ac:dyDescent="0.2">
      <c r="A25" s="5" t="s">
        <v>49</v>
      </c>
      <c r="B25" s="2">
        <v>0</v>
      </c>
      <c r="C25" s="2">
        <v>1537.19</v>
      </c>
      <c r="D25" s="17">
        <f>B25-C25</f>
        <v>-1537.19</v>
      </c>
      <c r="F25" s="5" t="s">
        <v>49</v>
      </c>
      <c r="G25" s="2">
        <v>0</v>
      </c>
      <c r="H25" s="2">
        <v>1537.19</v>
      </c>
      <c r="I25" s="17">
        <f>G25-H25</f>
        <v>-1537.19</v>
      </c>
    </row>
    <row r="26" spans="1:9" x14ac:dyDescent="0.2">
      <c r="A26" s="5" t="s">
        <v>56</v>
      </c>
      <c r="B26" s="2">
        <v>0</v>
      </c>
      <c r="C26" s="2">
        <v>555</v>
      </c>
      <c r="D26" s="16">
        <f t="shared" ref="D26" si="2">B26-C26</f>
        <v>-555</v>
      </c>
      <c r="F26" s="5" t="s">
        <v>56</v>
      </c>
      <c r="G26" s="2">
        <v>0</v>
      </c>
      <c r="H26" s="2">
        <v>699</v>
      </c>
      <c r="I26" s="16">
        <f t="shared" si="1"/>
        <v>-699</v>
      </c>
    </row>
    <row r="27" spans="1:9" x14ac:dyDescent="0.2">
      <c r="A27" s="5"/>
      <c r="B27" s="2"/>
      <c r="C27" s="2"/>
      <c r="D27" s="16"/>
      <c r="G27" s="1"/>
      <c r="H27" s="1"/>
      <c r="I27" s="1"/>
    </row>
    <row r="28" spans="1:9" x14ac:dyDescent="0.2">
      <c r="A28" s="5"/>
      <c r="B28" s="2"/>
      <c r="C28" s="2"/>
      <c r="D28" s="11"/>
      <c r="I28" s="11"/>
    </row>
    <row r="29" spans="1:9" x14ac:dyDescent="0.2">
      <c r="A29" s="1" t="s">
        <v>57</v>
      </c>
      <c r="B29" s="2">
        <v>7500</v>
      </c>
      <c r="C29" s="2">
        <v>0</v>
      </c>
      <c r="D29" s="15">
        <f t="shared" ref="D29:D30" si="3">B29-C29</f>
        <v>7500</v>
      </c>
      <c r="F29" s="5" t="s">
        <v>45</v>
      </c>
      <c r="G29" s="2">
        <v>9500</v>
      </c>
      <c r="H29" s="2">
        <v>0</v>
      </c>
      <c r="I29" s="15">
        <f t="shared" si="1"/>
        <v>9500</v>
      </c>
    </row>
    <row r="30" spans="1:9" x14ac:dyDescent="0.2">
      <c r="A30" s="1" t="s">
        <v>47</v>
      </c>
      <c r="B30" s="2">
        <v>5475</v>
      </c>
      <c r="C30" s="2">
        <v>0</v>
      </c>
      <c r="D30" s="15">
        <f t="shared" si="3"/>
        <v>5475</v>
      </c>
      <c r="F30" s="5" t="s">
        <v>47</v>
      </c>
      <c r="G30" s="2">
        <v>5475</v>
      </c>
      <c r="H30" s="2">
        <v>0</v>
      </c>
      <c r="I30" s="15">
        <f t="shared" si="1"/>
        <v>5475</v>
      </c>
    </row>
    <row r="31" spans="1:9" x14ac:dyDescent="0.2">
      <c r="A31" s="5"/>
      <c r="B31" s="2"/>
      <c r="C31" s="2"/>
      <c r="D31" s="14"/>
      <c r="I31" s="14"/>
    </row>
    <row r="32" spans="1:9" x14ac:dyDescent="0.2">
      <c r="A32" s="5"/>
      <c r="B32" s="2"/>
      <c r="C32" s="2"/>
      <c r="D32" s="8"/>
    </row>
    <row r="33" spans="1:9" x14ac:dyDescent="0.2">
      <c r="A33" s="5"/>
      <c r="B33" s="2"/>
      <c r="C33" s="2"/>
      <c r="D33" s="8"/>
    </row>
    <row r="34" spans="1:9" x14ac:dyDescent="0.2">
      <c r="A34" s="5" t="s">
        <v>62</v>
      </c>
      <c r="B34" s="2">
        <v>0</v>
      </c>
      <c r="C34" s="2">
        <v>4100</v>
      </c>
      <c r="D34" s="16">
        <f>B34-C34</f>
        <v>-4100</v>
      </c>
      <c r="F34" s="5" t="s">
        <v>62</v>
      </c>
      <c r="G34" s="2">
        <v>0</v>
      </c>
      <c r="H34" s="2">
        <v>4140</v>
      </c>
      <c r="I34" s="16">
        <f>G34-H34</f>
        <v>-4140</v>
      </c>
    </row>
    <row r="35" spans="1:9" x14ac:dyDescent="0.2">
      <c r="A35" s="10" t="s">
        <v>22</v>
      </c>
      <c r="B35" s="2">
        <f>SUM(B5:B34)</f>
        <v>39909.119999999995</v>
      </c>
      <c r="C35" s="2">
        <f>SUM(C5:C34)</f>
        <v>30692.309999999998</v>
      </c>
      <c r="D35" s="15">
        <f>B35-C35</f>
        <v>9216.8099999999977</v>
      </c>
      <c r="F35" s="10" t="s">
        <v>22</v>
      </c>
      <c r="G35" s="2">
        <f>SUM(G5:G34)</f>
        <v>41380.119999999995</v>
      </c>
      <c r="H35" s="2">
        <f>SUM(H5:H34)</f>
        <v>30666.309999999998</v>
      </c>
      <c r="I35" s="15">
        <f>G35-H35</f>
        <v>10713.809999999998</v>
      </c>
    </row>
    <row r="36" spans="1:9" x14ac:dyDescent="0.2">
      <c r="A36" s="5"/>
      <c r="B36" s="2"/>
      <c r="C36" s="2"/>
      <c r="D36" s="8"/>
    </row>
    <row r="37" spans="1:9" x14ac:dyDescent="0.2">
      <c r="A37" s="5"/>
      <c r="B37" s="2"/>
      <c r="C37" s="2"/>
      <c r="D37" s="8"/>
    </row>
    <row r="38" spans="1:9" x14ac:dyDescent="0.2">
      <c r="A38" s="5"/>
      <c r="B38" s="2"/>
      <c r="C38" s="2"/>
      <c r="D38" s="8"/>
    </row>
    <row r="39" spans="1:9" x14ac:dyDescent="0.2">
      <c r="A39" s="5"/>
      <c r="B39" s="2"/>
      <c r="C39" s="2"/>
      <c r="D39" s="8"/>
    </row>
    <row r="40" spans="1:9" x14ac:dyDescent="0.2">
      <c r="A40" s="5"/>
      <c r="B40" s="2"/>
      <c r="C40" s="2"/>
      <c r="D40" s="8"/>
    </row>
    <row r="41" spans="1:9" x14ac:dyDescent="0.2">
      <c r="A41" s="5"/>
      <c r="B41" s="2"/>
      <c r="C41" s="2"/>
      <c r="D41" s="8"/>
    </row>
    <row r="42" spans="1:9" x14ac:dyDescent="0.2">
      <c r="A42" s="5"/>
      <c r="B42" s="2"/>
      <c r="C42" s="2"/>
      <c r="D42" s="8"/>
    </row>
    <row r="43" spans="1:9" x14ac:dyDescent="0.2">
      <c r="A43" s="5"/>
      <c r="B43" s="2"/>
      <c r="C43" s="2"/>
      <c r="D43" s="8"/>
    </row>
    <row r="44" spans="1:9" x14ac:dyDescent="0.2">
      <c r="A44" s="5" t="s">
        <v>20</v>
      </c>
      <c r="B44" s="2"/>
      <c r="C44" s="2"/>
      <c r="D44" s="8"/>
      <c r="F44" s="5" t="s">
        <v>61</v>
      </c>
    </row>
    <row r="45" spans="1:9" x14ac:dyDescent="0.2">
      <c r="A45" s="5"/>
      <c r="B45" s="2"/>
      <c r="C45" s="2"/>
      <c r="D45" s="8"/>
    </row>
    <row r="46" spans="1:9" ht="15" x14ac:dyDescent="0.25">
      <c r="A46" s="7" t="s">
        <v>30</v>
      </c>
      <c r="B46" s="3" t="s">
        <v>50</v>
      </c>
      <c r="C46" s="3" t="s">
        <v>53</v>
      </c>
      <c r="D46" s="8"/>
      <c r="F46" s="7" t="s">
        <v>30</v>
      </c>
      <c r="G46" s="3" t="s">
        <v>50</v>
      </c>
      <c r="H46" s="3" t="s">
        <v>53</v>
      </c>
    </row>
    <row r="47" spans="1:9" x14ac:dyDescent="0.2">
      <c r="A47" s="5" t="s">
        <v>26</v>
      </c>
      <c r="B47" s="2">
        <v>2500</v>
      </c>
      <c r="C47" s="2">
        <v>2500</v>
      </c>
      <c r="D47" s="8"/>
      <c r="F47" s="5" t="s">
        <v>26</v>
      </c>
      <c r="G47" s="2">
        <v>2500</v>
      </c>
      <c r="H47" s="2">
        <v>1250</v>
      </c>
    </row>
    <row r="48" spans="1:9" x14ac:dyDescent="0.2">
      <c r="A48" s="1" t="s">
        <v>27</v>
      </c>
      <c r="B48" s="2">
        <v>731.5</v>
      </c>
      <c r="C48" s="2">
        <v>3306</v>
      </c>
      <c r="D48" s="8"/>
      <c r="F48" s="1" t="s">
        <v>27</v>
      </c>
      <c r="G48" s="2">
        <v>731.5</v>
      </c>
      <c r="H48" s="2">
        <v>3306</v>
      </c>
    </row>
    <row r="49" spans="1:8" x14ac:dyDescent="0.2">
      <c r="A49" s="5" t="s">
        <v>28</v>
      </c>
      <c r="B49" s="2">
        <v>1000</v>
      </c>
      <c r="C49" s="2">
        <v>1750</v>
      </c>
      <c r="D49" s="8"/>
      <c r="F49" s="5" t="s">
        <v>28</v>
      </c>
      <c r="G49" s="2">
        <v>1000</v>
      </c>
      <c r="H49" s="2">
        <v>1750</v>
      </c>
    </row>
    <row r="50" spans="1:8" x14ac:dyDescent="0.2">
      <c r="A50" s="5" t="s">
        <v>29</v>
      </c>
      <c r="B50" s="2">
        <v>0</v>
      </c>
      <c r="C50" s="2">
        <v>750</v>
      </c>
      <c r="D50" s="8"/>
      <c r="F50" s="5" t="s">
        <v>29</v>
      </c>
      <c r="G50" s="2">
        <v>0</v>
      </c>
      <c r="H50" s="2">
        <v>750</v>
      </c>
    </row>
    <row r="51" spans="1:8" x14ac:dyDescent="0.2">
      <c r="A51" s="10" t="s">
        <v>22</v>
      </c>
      <c r="B51" s="2">
        <f>SUM(B47:B50)</f>
        <v>4231.5</v>
      </c>
      <c r="C51" s="2">
        <f>SUM(C47:C50)</f>
        <v>8306</v>
      </c>
      <c r="D51" s="8"/>
      <c r="F51" s="10" t="s">
        <v>22</v>
      </c>
      <c r="G51" s="2">
        <f>SUM(G47:G50)</f>
        <v>4231.5</v>
      </c>
      <c r="H51" s="2">
        <f>SUM(H47:H50)</f>
        <v>7056</v>
      </c>
    </row>
    <row r="52" spans="1:8" x14ac:dyDescent="0.2">
      <c r="A52" s="5"/>
      <c r="B52" s="2"/>
      <c r="C52" s="2"/>
      <c r="D52" s="8"/>
    </row>
    <row r="53" spans="1:8" x14ac:dyDescent="0.2">
      <c r="A53" s="5"/>
      <c r="B53" s="2"/>
      <c r="C53" s="2"/>
      <c r="D53" s="8"/>
    </row>
    <row r="54" spans="1:8" x14ac:dyDescent="0.2">
      <c r="A54" s="5"/>
      <c r="B54" s="2"/>
      <c r="C54" s="2"/>
      <c r="D54" s="8"/>
    </row>
    <row r="55" spans="1:8" x14ac:dyDescent="0.2">
      <c r="A55" s="5"/>
      <c r="B55" s="2"/>
      <c r="C55" s="2"/>
      <c r="D55" s="8"/>
    </row>
    <row r="56" spans="1:8" x14ac:dyDescent="0.2">
      <c r="A56" s="5"/>
      <c r="B56" s="2"/>
      <c r="C56" s="2"/>
      <c r="D56" s="8"/>
    </row>
    <row r="57" spans="1:8" x14ac:dyDescent="0.2">
      <c r="A57" s="5"/>
      <c r="B57" s="2"/>
      <c r="C57" s="2"/>
      <c r="D57" s="8"/>
    </row>
    <row r="58" spans="1:8" x14ac:dyDescent="0.2">
      <c r="A58" s="5"/>
      <c r="B58" s="2"/>
      <c r="C58" s="2"/>
      <c r="D58" s="8"/>
    </row>
    <row r="59" spans="1:8" x14ac:dyDescent="0.2">
      <c r="A59" s="5"/>
      <c r="B59" s="2"/>
      <c r="C59" s="2"/>
      <c r="D59" s="8"/>
    </row>
    <row r="60" spans="1:8" x14ac:dyDescent="0.2">
      <c r="A60" s="5"/>
      <c r="B60" s="2"/>
      <c r="C60" s="2"/>
      <c r="D60" s="8"/>
    </row>
    <row r="61" spans="1:8" x14ac:dyDescent="0.2">
      <c r="A61" s="5"/>
      <c r="B61" s="2"/>
      <c r="C61" s="2"/>
      <c r="D61" s="8"/>
    </row>
    <row r="62" spans="1:8" x14ac:dyDescent="0.2">
      <c r="A62" s="5"/>
      <c r="B62" s="2"/>
      <c r="C62" s="2"/>
      <c r="D62" s="8"/>
    </row>
    <row r="63" spans="1:8" x14ac:dyDescent="0.2">
      <c r="A63" s="5"/>
      <c r="B63" s="2"/>
      <c r="C63" s="2"/>
      <c r="D63" s="8"/>
    </row>
    <row r="64" spans="1:8" x14ac:dyDescent="0.2">
      <c r="A64" s="5"/>
      <c r="B64" s="2"/>
      <c r="C64" s="2"/>
      <c r="D64" s="8"/>
    </row>
    <row r="65" spans="1:13" x14ac:dyDescent="0.2">
      <c r="A65" s="5"/>
      <c r="B65" s="2"/>
      <c r="C65" s="2"/>
      <c r="D65" s="8"/>
    </row>
    <row r="66" spans="1:13" x14ac:dyDescent="0.2">
      <c r="A66" s="5"/>
      <c r="B66" s="2"/>
      <c r="C66" s="2"/>
      <c r="D66" s="8"/>
    </row>
    <row r="67" spans="1:13" x14ac:dyDescent="0.2">
      <c r="A67" s="5"/>
      <c r="B67" s="2"/>
      <c r="C67" s="2"/>
      <c r="D67" s="8"/>
    </row>
    <row r="68" spans="1:13" x14ac:dyDescent="0.2">
      <c r="A68" s="5"/>
      <c r="B68" s="2"/>
      <c r="C68" s="2"/>
      <c r="D68" s="8"/>
    </row>
    <row r="69" spans="1:13" x14ac:dyDescent="0.2">
      <c r="A69" s="5"/>
      <c r="B69" s="2"/>
      <c r="C69" s="2"/>
      <c r="D69" s="8"/>
    </row>
    <row r="70" spans="1:13" x14ac:dyDescent="0.2">
      <c r="A70" s="5"/>
      <c r="B70" s="2"/>
      <c r="C70" s="2"/>
      <c r="D70" s="8"/>
    </row>
    <row r="71" spans="1:13" x14ac:dyDescent="0.2">
      <c r="A71" s="5"/>
      <c r="B71" s="2"/>
      <c r="C71" s="2"/>
      <c r="D71" s="8"/>
    </row>
    <row r="72" spans="1:13" x14ac:dyDescent="0.2">
      <c r="A72" s="5"/>
      <c r="B72" s="2"/>
      <c r="C72" s="2"/>
      <c r="D72" s="8"/>
    </row>
    <row r="73" spans="1:13" x14ac:dyDescent="0.2">
      <c r="A73" s="5"/>
      <c r="B73" s="2"/>
      <c r="C73" s="2"/>
      <c r="D73" s="8"/>
    </row>
    <row r="74" spans="1:13" x14ac:dyDescent="0.2">
      <c r="A74" s="5"/>
      <c r="B74" s="2"/>
      <c r="C74" s="2"/>
      <c r="D74" s="8"/>
    </row>
    <row r="75" spans="1:13" x14ac:dyDescent="0.2">
      <c r="A75" s="5"/>
      <c r="B75" s="2"/>
      <c r="C75" s="2"/>
      <c r="D75" s="8"/>
      <c r="K75" s="2"/>
      <c r="L75" s="2"/>
      <c r="M75" s="8"/>
    </row>
    <row r="76" spans="1:13" ht="15" x14ac:dyDescent="0.25">
      <c r="A76" s="7" t="s">
        <v>58</v>
      </c>
      <c r="B76" s="3" t="s">
        <v>54</v>
      </c>
      <c r="C76" s="3" t="s">
        <v>53</v>
      </c>
      <c r="D76" s="3" t="s">
        <v>52</v>
      </c>
      <c r="F76" s="7" t="s">
        <v>58</v>
      </c>
      <c r="G76" s="3" t="s">
        <v>50</v>
      </c>
      <c r="H76" s="3" t="s">
        <v>53</v>
      </c>
      <c r="I76" s="3" t="s">
        <v>52</v>
      </c>
      <c r="K76" s="12"/>
      <c r="L76" s="2"/>
      <c r="M76" s="8"/>
    </row>
    <row r="77" spans="1:13" x14ac:dyDescent="0.2">
      <c r="A77" s="1" t="s">
        <v>3</v>
      </c>
      <c r="B77" s="2">
        <v>425</v>
      </c>
      <c r="C77" s="2">
        <v>845</v>
      </c>
      <c r="D77" s="16">
        <f t="shared" ref="D77:D95" si="4">B77-C77</f>
        <v>-420</v>
      </c>
      <c r="F77" s="1" t="s">
        <v>3</v>
      </c>
      <c r="G77" s="2">
        <v>425</v>
      </c>
      <c r="H77" s="2">
        <v>845</v>
      </c>
      <c r="I77" s="16">
        <f t="shared" ref="I77" si="5">G77-H77</f>
        <v>-420</v>
      </c>
      <c r="K77" s="2"/>
      <c r="L77" s="2"/>
      <c r="M77" s="8"/>
    </row>
    <row r="78" spans="1:13" x14ac:dyDescent="0.2">
      <c r="A78" s="5" t="s">
        <v>16</v>
      </c>
      <c r="B78" s="2">
        <v>3060</v>
      </c>
      <c r="C78" s="2">
        <v>4590</v>
      </c>
      <c r="D78" s="16">
        <f t="shared" si="4"/>
        <v>-1530</v>
      </c>
      <c r="F78" s="5" t="s">
        <v>16</v>
      </c>
      <c r="G78" s="2">
        <v>3060</v>
      </c>
      <c r="H78" s="2">
        <v>4590</v>
      </c>
      <c r="I78" s="16">
        <f t="shared" ref="I78:I95" si="6">G78-H78</f>
        <v>-1530</v>
      </c>
      <c r="K78" s="2"/>
      <c r="L78" s="2"/>
      <c r="M78" s="8"/>
    </row>
    <row r="79" spans="1:13" x14ac:dyDescent="0.2">
      <c r="A79" s="5" t="s">
        <v>4</v>
      </c>
      <c r="B79" s="2">
        <v>8062.5</v>
      </c>
      <c r="C79" s="2">
        <v>8587.5</v>
      </c>
      <c r="D79" s="16">
        <f t="shared" si="4"/>
        <v>-525</v>
      </c>
      <c r="F79" s="5" t="s">
        <v>4</v>
      </c>
      <c r="G79" s="2">
        <v>8062.5</v>
      </c>
      <c r="H79" s="2">
        <v>8587.5</v>
      </c>
      <c r="I79" s="16">
        <f t="shared" si="6"/>
        <v>-525</v>
      </c>
      <c r="K79" s="2"/>
      <c r="L79" s="2"/>
      <c r="M79" s="8"/>
    </row>
    <row r="80" spans="1:13" x14ac:dyDescent="0.2">
      <c r="A80" s="5" t="s">
        <v>15</v>
      </c>
      <c r="B80" s="2">
        <v>3640</v>
      </c>
      <c r="C80" s="2">
        <v>4927</v>
      </c>
      <c r="D80" s="16">
        <f t="shared" si="4"/>
        <v>-1287</v>
      </c>
      <c r="F80" s="5" t="s">
        <v>15</v>
      </c>
      <c r="G80" s="2">
        <v>3640</v>
      </c>
      <c r="H80" s="2">
        <v>4927</v>
      </c>
      <c r="I80" s="16">
        <f t="shared" si="6"/>
        <v>-1287</v>
      </c>
      <c r="K80" s="12"/>
      <c r="L80" s="2"/>
      <c r="M80" s="8"/>
    </row>
    <row r="81" spans="1:13" x14ac:dyDescent="0.2">
      <c r="A81" s="5" t="s">
        <v>5</v>
      </c>
      <c r="B81" s="2">
        <v>50</v>
      </c>
      <c r="C81" s="2">
        <v>525</v>
      </c>
      <c r="D81" s="16">
        <f t="shared" si="4"/>
        <v>-475</v>
      </c>
      <c r="F81" s="5" t="s">
        <v>5</v>
      </c>
      <c r="G81" s="2">
        <v>50</v>
      </c>
      <c r="H81" s="2">
        <v>525</v>
      </c>
      <c r="I81" s="16">
        <f t="shared" si="6"/>
        <v>-475</v>
      </c>
      <c r="K81" s="2"/>
      <c r="L81" s="2"/>
      <c r="M81" s="8"/>
    </row>
    <row r="82" spans="1:13" x14ac:dyDescent="0.2">
      <c r="A82" s="5" t="s">
        <v>1</v>
      </c>
      <c r="B82" s="2">
        <v>8420</v>
      </c>
      <c r="C82" s="2">
        <v>9020</v>
      </c>
      <c r="D82" s="16">
        <f t="shared" si="4"/>
        <v>-600</v>
      </c>
      <c r="F82" s="5" t="s">
        <v>1</v>
      </c>
      <c r="G82" s="2">
        <v>8420</v>
      </c>
      <c r="H82" s="2">
        <v>9020</v>
      </c>
      <c r="I82" s="16">
        <f t="shared" si="6"/>
        <v>-600</v>
      </c>
      <c r="K82" s="4"/>
      <c r="L82" s="2"/>
      <c r="M82" s="8"/>
    </row>
    <row r="83" spans="1:13" x14ac:dyDescent="0.2">
      <c r="A83" s="1" t="s">
        <v>2</v>
      </c>
      <c r="B83" s="2">
        <v>100</v>
      </c>
      <c r="C83" s="2">
        <v>628</v>
      </c>
      <c r="D83" s="16">
        <f t="shared" si="4"/>
        <v>-528</v>
      </c>
      <c r="F83" s="1" t="s">
        <v>2</v>
      </c>
      <c r="G83" s="2">
        <v>100</v>
      </c>
      <c r="H83" s="2">
        <v>628</v>
      </c>
      <c r="I83" s="16">
        <f t="shared" si="6"/>
        <v>-528</v>
      </c>
      <c r="K83" s="2"/>
      <c r="L83" s="2"/>
      <c r="M83" s="8"/>
    </row>
    <row r="84" spans="1:13" x14ac:dyDescent="0.2">
      <c r="A84" s="5" t="s">
        <v>6</v>
      </c>
      <c r="B84" s="2">
        <v>9300</v>
      </c>
      <c r="C84" s="2">
        <v>10870</v>
      </c>
      <c r="D84" s="16">
        <f t="shared" si="4"/>
        <v>-1570</v>
      </c>
      <c r="F84" s="5" t="s">
        <v>6</v>
      </c>
      <c r="G84" s="2">
        <v>9300</v>
      </c>
      <c r="H84" s="2">
        <v>10870</v>
      </c>
      <c r="I84" s="16">
        <f t="shared" si="6"/>
        <v>-1570</v>
      </c>
      <c r="K84" s="4"/>
      <c r="L84" s="2"/>
      <c r="M84" s="8"/>
    </row>
    <row r="85" spans="1:13" x14ac:dyDescent="0.2">
      <c r="A85" s="1" t="s">
        <v>7</v>
      </c>
      <c r="B85" s="2">
        <v>100</v>
      </c>
      <c r="C85" s="2">
        <v>500</v>
      </c>
      <c r="D85" s="16">
        <f t="shared" si="4"/>
        <v>-400</v>
      </c>
      <c r="F85" s="1" t="s">
        <v>7</v>
      </c>
      <c r="G85" s="2">
        <v>100</v>
      </c>
      <c r="H85" s="2">
        <v>500</v>
      </c>
      <c r="I85" s="16">
        <f t="shared" si="6"/>
        <v>-400</v>
      </c>
      <c r="K85" s="2"/>
      <c r="L85" s="4"/>
      <c r="M85" s="13"/>
    </row>
    <row r="86" spans="1:13" x14ac:dyDescent="0.2">
      <c r="A86" s="1" t="s">
        <v>8</v>
      </c>
      <c r="B86" s="2">
        <v>50</v>
      </c>
      <c r="C86" s="2">
        <v>250</v>
      </c>
      <c r="D86" s="16">
        <f t="shared" si="4"/>
        <v>-200</v>
      </c>
      <c r="F86" s="1" t="s">
        <v>8</v>
      </c>
      <c r="G86" s="2">
        <v>50</v>
      </c>
      <c r="H86" s="2">
        <v>250</v>
      </c>
      <c r="I86" s="16">
        <f t="shared" si="6"/>
        <v>-200</v>
      </c>
      <c r="K86" s="2"/>
      <c r="L86" s="4"/>
      <c r="M86" s="13"/>
    </row>
    <row r="87" spans="1:13" x14ac:dyDescent="0.2">
      <c r="A87" s="1" t="s">
        <v>18</v>
      </c>
      <c r="B87" s="2">
        <v>50</v>
      </c>
      <c r="C87" s="2">
        <v>250</v>
      </c>
      <c r="D87" s="16">
        <f t="shared" si="4"/>
        <v>-200</v>
      </c>
      <c r="F87" s="1" t="s">
        <v>18</v>
      </c>
      <c r="G87" s="2">
        <v>50</v>
      </c>
      <c r="H87" s="2">
        <v>250</v>
      </c>
      <c r="I87" s="16">
        <f t="shared" si="6"/>
        <v>-200</v>
      </c>
      <c r="K87" s="2"/>
      <c r="L87" s="4"/>
      <c r="M87" s="13"/>
    </row>
    <row r="88" spans="1:13" x14ac:dyDescent="0.2">
      <c r="A88" s="1" t="s">
        <v>17</v>
      </c>
      <c r="B88" s="2">
        <v>50</v>
      </c>
      <c r="C88" s="2">
        <v>250</v>
      </c>
      <c r="D88" s="16">
        <f t="shared" si="4"/>
        <v>-200</v>
      </c>
      <c r="F88" s="5" t="s">
        <v>17</v>
      </c>
      <c r="G88" s="2">
        <v>0</v>
      </c>
      <c r="H88" s="2">
        <v>100</v>
      </c>
      <c r="I88" s="16">
        <f t="shared" si="6"/>
        <v>-100</v>
      </c>
      <c r="K88" s="2"/>
      <c r="L88" s="4"/>
      <c r="M88" s="13"/>
    </row>
    <row r="89" spans="1:13" x14ac:dyDescent="0.2">
      <c r="A89" s="1" t="s">
        <v>9</v>
      </c>
      <c r="B89" s="2">
        <v>50</v>
      </c>
      <c r="C89" s="2">
        <v>250</v>
      </c>
      <c r="D89" s="16">
        <f t="shared" si="4"/>
        <v>-200</v>
      </c>
      <c r="F89" s="5" t="s">
        <v>9</v>
      </c>
      <c r="G89" s="2">
        <v>0</v>
      </c>
      <c r="H89" s="2">
        <v>100</v>
      </c>
      <c r="I89" s="16">
        <f t="shared" si="6"/>
        <v>-100</v>
      </c>
      <c r="K89" s="2"/>
      <c r="L89" s="4"/>
      <c r="M89" s="13"/>
    </row>
    <row r="90" spans="1:13" x14ac:dyDescent="0.2">
      <c r="A90" s="1" t="s">
        <v>10</v>
      </c>
      <c r="B90" s="2">
        <v>2200</v>
      </c>
      <c r="C90" s="2">
        <v>3000</v>
      </c>
      <c r="D90" s="16">
        <f t="shared" si="4"/>
        <v>-800</v>
      </c>
      <c r="F90" s="5" t="s">
        <v>10</v>
      </c>
      <c r="G90" s="2">
        <v>2200</v>
      </c>
      <c r="H90" s="2">
        <v>3000</v>
      </c>
      <c r="I90" s="16">
        <f t="shared" si="6"/>
        <v>-800</v>
      </c>
      <c r="K90" s="2"/>
      <c r="L90" s="2"/>
      <c r="M90" s="8"/>
    </row>
    <row r="91" spans="1:13" x14ac:dyDescent="0.2">
      <c r="A91" s="5" t="s">
        <v>11</v>
      </c>
      <c r="B91" s="2">
        <v>6800</v>
      </c>
      <c r="C91" s="2">
        <v>7160</v>
      </c>
      <c r="D91" s="16">
        <f t="shared" si="4"/>
        <v>-360</v>
      </c>
      <c r="F91" s="5" t="s">
        <v>11</v>
      </c>
      <c r="G91" s="2">
        <v>6800</v>
      </c>
      <c r="H91" s="2">
        <v>7160</v>
      </c>
      <c r="I91" s="16">
        <f t="shared" si="6"/>
        <v>-360</v>
      </c>
      <c r="K91" s="2"/>
      <c r="L91" s="2"/>
      <c r="M91" s="8"/>
    </row>
    <row r="92" spans="1:13" x14ac:dyDescent="0.2">
      <c r="A92" s="5" t="s">
        <v>12</v>
      </c>
      <c r="B92" s="2">
        <v>0</v>
      </c>
      <c r="C92" s="2">
        <v>120</v>
      </c>
      <c r="D92" s="16">
        <f t="shared" si="4"/>
        <v>-120</v>
      </c>
      <c r="F92" s="5" t="s">
        <v>12</v>
      </c>
      <c r="G92" s="2">
        <v>0</v>
      </c>
      <c r="H92" s="2">
        <v>120</v>
      </c>
      <c r="I92" s="16">
        <f t="shared" si="6"/>
        <v>-120</v>
      </c>
      <c r="K92" s="2"/>
      <c r="L92" s="2"/>
      <c r="M92" s="8"/>
    </row>
    <row r="93" spans="1:13" x14ac:dyDescent="0.2">
      <c r="A93" s="5" t="s">
        <v>13</v>
      </c>
      <c r="B93" s="2">
        <v>683</v>
      </c>
      <c r="C93" s="2">
        <v>1308</v>
      </c>
      <c r="D93" s="16">
        <f t="shared" si="4"/>
        <v>-625</v>
      </c>
      <c r="F93" s="5" t="s">
        <v>13</v>
      </c>
      <c r="G93" s="2">
        <v>683</v>
      </c>
      <c r="H93" s="2">
        <v>1308</v>
      </c>
      <c r="I93" s="16">
        <f t="shared" si="6"/>
        <v>-625</v>
      </c>
      <c r="K93" s="2"/>
      <c r="L93" s="4"/>
      <c r="M93" s="13"/>
    </row>
    <row r="94" spans="1:13" x14ac:dyDescent="0.2">
      <c r="A94" s="1" t="s">
        <v>19</v>
      </c>
      <c r="B94" s="2">
        <v>800</v>
      </c>
      <c r="C94" s="2">
        <v>2200</v>
      </c>
      <c r="D94" s="16">
        <f t="shared" si="4"/>
        <v>-1400</v>
      </c>
      <c r="F94" s="5" t="s">
        <v>19</v>
      </c>
      <c r="G94" s="2">
        <v>800</v>
      </c>
      <c r="H94" s="2">
        <v>2600</v>
      </c>
      <c r="I94" s="16">
        <f t="shared" si="6"/>
        <v>-1800</v>
      </c>
      <c r="K94" s="2"/>
      <c r="L94" s="4"/>
      <c r="M94" s="13"/>
    </row>
    <row r="95" spans="1:13" x14ac:dyDescent="0.2">
      <c r="A95" s="1" t="s">
        <v>14</v>
      </c>
      <c r="B95" s="2">
        <v>3950</v>
      </c>
      <c r="C95" s="2">
        <v>4100</v>
      </c>
      <c r="D95" s="16">
        <f t="shared" si="4"/>
        <v>-150</v>
      </c>
      <c r="F95" s="5" t="s">
        <v>14</v>
      </c>
      <c r="G95" s="2">
        <v>3950</v>
      </c>
      <c r="H95" s="2">
        <v>4100</v>
      </c>
      <c r="I95" s="16">
        <f t="shared" si="6"/>
        <v>-150</v>
      </c>
    </row>
    <row r="96" spans="1:13" x14ac:dyDescent="0.2">
      <c r="C96" s="5"/>
      <c r="G96" s="1"/>
      <c r="H96" s="5"/>
      <c r="I96" s="1"/>
    </row>
    <row r="97" spans="1:9" x14ac:dyDescent="0.2">
      <c r="A97" s="5"/>
      <c r="B97" s="2"/>
      <c r="C97" s="2"/>
      <c r="D97" s="8"/>
    </row>
    <row r="98" spans="1:9" x14ac:dyDescent="0.2">
      <c r="A98" s="5"/>
      <c r="B98" s="2"/>
      <c r="C98" s="2"/>
      <c r="D98" s="8"/>
    </row>
    <row r="99" spans="1:9" x14ac:dyDescent="0.2">
      <c r="A99" s="5"/>
      <c r="B99" s="2"/>
      <c r="C99" s="2"/>
      <c r="D99" s="8"/>
    </row>
    <row r="100" spans="1:9" x14ac:dyDescent="0.2">
      <c r="A100" s="5"/>
      <c r="B100" s="2"/>
      <c r="C100" s="2"/>
      <c r="D100" s="8"/>
    </row>
    <row r="101" spans="1:9" x14ac:dyDescent="0.2">
      <c r="A101" s="5"/>
      <c r="B101" s="2"/>
      <c r="C101" s="2"/>
      <c r="D101" s="8"/>
    </row>
    <row r="102" spans="1:9" x14ac:dyDescent="0.2">
      <c r="A102" s="5"/>
      <c r="B102" s="2"/>
      <c r="C102" s="2"/>
      <c r="D102" s="8"/>
    </row>
    <row r="103" spans="1:9" x14ac:dyDescent="0.2">
      <c r="A103" s="5"/>
      <c r="B103" s="2"/>
      <c r="C103" s="2"/>
      <c r="D103" s="8"/>
    </row>
    <row r="104" spans="1:9" x14ac:dyDescent="0.2">
      <c r="A104" s="5"/>
      <c r="B104" s="2"/>
      <c r="C104" s="2"/>
      <c r="D104" s="8"/>
    </row>
    <row r="105" spans="1:9" x14ac:dyDescent="0.2">
      <c r="A105" s="10" t="s">
        <v>22</v>
      </c>
      <c r="B105" s="2">
        <f>SUM(B77:B95)</f>
        <v>47790.5</v>
      </c>
      <c r="C105" s="2">
        <f>SUM(C77:C95)</f>
        <v>59380.5</v>
      </c>
      <c r="D105" s="16">
        <f>SUM(D77:D95)</f>
        <v>-11590</v>
      </c>
      <c r="F105" s="10" t="s">
        <v>22</v>
      </c>
      <c r="G105" s="2">
        <f>SUM(G77:G95)</f>
        <v>47690.5</v>
      </c>
      <c r="H105" s="2">
        <f>SUM(H77:H95)</f>
        <v>59480.5</v>
      </c>
      <c r="I105" s="16">
        <f>SUM(I77:I95)</f>
        <v>-11790</v>
      </c>
    </row>
    <row r="106" spans="1:9" x14ac:dyDescent="0.2">
      <c r="A106" s="5"/>
      <c r="B106" s="2"/>
      <c r="C106" s="2"/>
      <c r="D106" s="8"/>
    </row>
    <row r="107" spans="1:9" ht="15" x14ac:dyDescent="0.25">
      <c r="A107" s="7" t="s">
        <v>23</v>
      </c>
      <c r="B107" s="2">
        <f>SUM(B35+B51+B105)</f>
        <v>91931.12</v>
      </c>
      <c r="C107" s="2">
        <f>SUM(C35+C51+C105)</f>
        <v>98378.81</v>
      </c>
      <c r="D107" s="8"/>
      <c r="F107" s="7" t="s">
        <v>23</v>
      </c>
      <c r="G107" s="2">
        <f>SUM(G35+G51+G105)</f>
        <v>93302.12</v>
      </c>
      <c r="H107" s="2">
        <f>SUM(H35+H51+H105)</f>
        <v>97202.81</v>
      </c>
    </row>
    <row r="108" spans="1:9" x14ac:dyDescent="0.2">
      <c r="A108" s="10" t="s">
        <v>24</v>
      </c>
      <c r="B108" s="2">
        <f>B107-C107</f>
        <v>-6447.6900000000023</v>
      </c>
      <c r="C108" s="2"/>
      <c r="D108" s="8"/>
      <c r="F108" s="10" t="s">
        <v>24</v>
      </c>
      <c r="G108" s="2">
        <f>G107-H107</f>
        <v>-3900.6900000000023</v>
      </c>
    </row>
  </sheetData>
  <phoneticPr fontId="9" type="noConversion"/>
  <conditionalFormatting sqref="I109:I1048576"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 van Vliet</dc:creator>
  <cp:lastModifiedBy>VIP Studievereniging</cp:lastModifiedBy>
  <cp:lastPrinted>2017-04-24T09:53:00Z</cp:lastPrinted>
  <dcterms:created xsi:type="dcterms:W3CDTF">2016-11-21T11:43:27Z</dcterms:created>
  <dcterms:modified xsi:type="dcterms:W3CDTF">2017-11-28T13:02:56Z</dcterms:modified>
</cp:coreProperties>
</file>